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№1 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<sst xmlns="http://schemas.openxmlformats.org/spreadsheetml/2006/main" count="75" uniqueCount="40">
  <si>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</si>
  <si>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</si>
  <si>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</si>
  <si>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</si>
  <si>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</si>
  <si>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</si>
  <si>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</si>
  <si>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</si>
  <si>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</si>
  <si>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</si>
  <si>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</si>
  <si>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</si>
  <si>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</si>
  <si>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</si>
  <si>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</si>
  <si>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</si>
  <si>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</si>
  <si>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</si>
  <si>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</si>
  <si>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</si>
  <si>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</si>
  <si>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</si>
  <si>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</si>
  <si>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</si>
  <si>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</si>
  <si>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</si>
  <si>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</si>
  <si>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</si>
  <si>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</si>
  <si>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>Объем финансирования (тыс.руб.)</t>
  </si>
  <si>
    <t>2014-2016гг.</t>
  </si>
  <si>
    <t>Итого:</t>
  </si>
  <si>
    <t>3. Ресурсное обеспечение муниципальной программы</t>
  </si>
  <si>
    <t>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</t>
  </si>
  <si>
    <t>Итого 2014 год</t>
  </si>
  <si>
    <t>Итого 2015 год</t>
  </si>
  <si>
    <t>Итого 2016 год</t>
  </si>
  <si>
    <t xml:space="preserve">              к постановлению ЗАТО г. Радужный Владимирской области </t>
  </si>
  <si>
    <t>Приложение № 1</t>
  </si>
  <si>
    <t xml:space="preserve">от 05.10.2016 №  1529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</si>
</sst>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90" fontId="1" fillId="24" borderId="10" xfId="0" applyNumberFormat="1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75" zoomScaleSheetLayoutView="75" zoomScalePageLayoutView="0" workbookViewId="0" topLeftCell="A1">
      <selection activeCell="A4" sqref="A4:I4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8:9" ht="15">
      <c r="H1" s="56" t="s">
        <v>38</v>
      </c>
      <c r="I1" s="56"/>
    </row>
    <row r="2" spans="1:13" ht="15">
      <c r="A2" s="1"/>
      <c r="B2" s="1"/>
      <c r="C2" s="1"/>
      <c r="D2" s="1"/>
      <c r="E2" s="1"/>
      <c r="F2" s="56" t="s">
        <v>37</v>
      </c>
      <c r="G2" s="56"/>
      <c r="H2" s="56"/>
      <c r="I2" s="56"/>
      <c r="J2" s="25"/>
      <c r="K2" s="25"/>
      <c r="L2" s="25"/>
      <c r="M2" s="25"/>
    </row>
    <row r="3" spans="1:13" ht="15">
      <c r="A3" s="1"/>
      <c r="B3" s="1"/>
      <c r="C3" s="1"/>
      <c r="D3" s="1"/>
      <c r="E3" s="1"/>
      <c r="F3" s="42"/>
      <c r="G3" s="56" t="s">
        <v>39</v>
      </c>
      <c r="H3" s="56"/>
      <c r="I3" s="56"/>
      <c r="J3" s="25"/>
      <c r="K3" s="25"/>
      <c r="L3" s="25"/>
      <c r="M3" s="25"/>
    </row>
    <row r="4" spans="1:9" ht="27" customHeight="1">
      <c r="A4" s="57" t="s">
        <v>32</v>
      </c>
      <c r="B4" s="57"/>
      <c r="C4" s="57"/>
      <c r="D4" s="57"/>
      <c r="E4" s="57"/>
      <c r="F4" s="57"/>
      <c r="G4" s="57"/>
      <c r="H4" s="57"/>
      <c r="I4" s="57"/>
    </row>
    <row r="5" spans="1:9" ht="14.25" customHeight="1">
      <c r="A5" s="58" t="s">
        <v>0</v>
      </c>
      <c r="B5" s="58" t="s">
        <v>1</v>
      </c>
      <c r="C5" s="59" t="s">
        <v>2</v>
      </c>
      <c r="D5" s="59" t="s">
        <v>29</v>
      </c>
      <c r="E5" s="60" t="s">
        <v>3</v>
      </c>
      <c r="F5" s="60"/>
      <c r="G5" s="60"/>
      <c r="H5" s="62" t="s">
        <v>8</v>
      </c>
      <c r="I5" s="70" t="s">
        <v>9</v>
      </c>
    </row>
    <row r="6" spans="1:9" ht="12.75">
      <c r="A6" s="58"/>
      <c r="B6" s="58"/>
      <c r="C6" s="59"/>
      <c r="D6" s="59"/>
      <c r="E6" s="59" t="s">
        <v>4</v>
      </c>
      <c r="F6" s="70" t="s">
        <v>5</v>
      </c>
      <c r="G6" s="70"/>
      <c r="H6" s="50"/>
      <c r="I6" s="70"/>
    </row>
    <row r="7" spans="1:9" ht="42" customHeight="1">
      <c r="A7" s="58"/>
      <c r="B7" s="58"/>
      <c r="C7" s="59"/>
      <c r="D7" s="59"/>
      <c r="E7" s="59"/>
      <c r="F7" s="3" t="s">
        <v>6</v>
      </c>
      <c r="G7" s="3" t="s">
        <v>7</v>
      </c>
      <c r="H7" s="51"/>
      <c r="I7" s="70"/>
    </row>
    <row r="8" spans="1:9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0.5" customHeight="1">
      <c r="A9" s="66" t="s">
        <v>10</v>
      </c>
      <c r="B9" s="45" t="s">
        <v>11</v>
      </c>
      <c r="C9" s="22" t="s">
        <v>20</v>
      </c>
      <c r="D9" s="28">
        <f>D13+D14+D19+D20+D30+D34</f>
        <v>50375.76603</v>
      </c>
      <c r="E9" s="28">
        <v>0</v>
      </c>
      <c r="F9" s="28">
        <f>F33</f>
        <v>307.68969</v>
      </c>
      <c r="G9" s="28">
        <f>D9-F9</f>
        <v>50068.07634</v>
      </c>
      <c r="H9" s="28">
        <v>0</v>
      </c>
      <c r="I9" s="20" t="s">
        <v>15</v>
      </c>
    </row>
    <row r="10" spans="1:9" ht="41.25" customHeight="1">
      <c r="A10" s="67"/>
      <c r="B10" s="45"/>
      <c r="C10" s="22" t="s">
        <v>23</v>
      </c>
      <c r="D10" s="28">
        <f>D16+D25+D31+D35</f>
        <v>41404.33718</v>
      </c>
      <c r="E10" s="28">
        <v>0</v>
      </c>
      <c r="F10" s="28">
        <f>F16</f>
        <v>314</v>
      </c>
      <c r="G10" s="28">
        <f>D10-F10</f>
        <v>41090.33718</v>
      </c>
      <c r="H10" s="28">
        <v>0</v>
      </c>
      <c r="I10" s="20" t="s">
        <v>15</v>
      </c>
    </row>
    <row r="11" spans="1:9" ht="41.25" customHeight="1" thickBot="1">
      <c r="A11" s="68"/>
      <c r="B11" s="46"/>
      <c r="C11" s="23" t="s">
        <v>24</v>
      </c>
      <c r="D11" s="29">
        <f>D17+D28+D32+D36</f>
        <v>81174.69458000001</v>
      </c>
      <c r="E11" s="29">
        <v>0</v>
      </c>
      <c r="F11" s="29">
        <f>F17</f>
        <v>3509</v>
      </c>
      <c r="G11" s="29">
        <f>G17+G28+G32+G36</f>
        <v>77665.69458000001</v>
      </c>
      <c r="H11" s="29">
        <v>0</v>
      </c>
      <c r="I11" s="21" t="s">
        <v>15</v>
      </c>
    </row>
    <row r="12" spans="1:9" ht="25.5" customHeight="1" thickBot="1">
      <c r="A12" s="6"/>
      <c r="B12" s="7" t="s">
        <v>12</v>
      </c>
      <c r="C12" s="37" t="s">
        <v>30</v>
      </c>
      <c r="D12" s="30">
        <f>D9+D10+D11</f>
        <v>172954.79779</v>
      </c>
      <c r="E12" s="30">
        <f>SUM(E9:E11)</f>
        <v>0</v>
      </c>
      <c r="F12" s="30">
        <f>SUM(F9:F11)</f>
        <v>4130.68969</v>
      </c>
      <c r="G12" s="30">
        <f>SUM(G9:G11)</f>
        <v>168824.1081</v>
      </c>
      <c r="H12" s="30">
        <f>SUM(H9:H11)</f>
        <v>0</v>
      </c>
      <c r="I12" s="8"/>
    </row>
    <row r="13" spans="1:9" ht="26.25" customHeight="1">
      <c r="A13" s="69" t="s">
        <v>13</v>
      </c>
      <c r="B13" s="54" t="s">
        <v>14</v>
      </c>
      <c r="C13" s="58" t="s">
        <v>20</v>
      </c>
      <c r="D13" s="31">
        <v>8811.63592</v>
      </c>
      <c r="E13" s="31">
        <v>0</v>
      </c>
      <c r="F13" s="31">
        <v>0</v>
      </c>
      <c r="G13" s="31">
        <f>D13</f>
        <v>8811.63592</v>
      </c>
      <c r="H13" s="31">
        <v>0</v>
      </c>
      <c r="I13" s="9" t="s">
        <v>16</v>
      </c>
    </row>
    <row r="14" spans="1:9" ht="26.25" customHeight="1">
      <c r="A14" s="69"/>
      <c r="B14" s="54"/>
      <c r="C14" s="58"/>
      <c r="D14" s="26">
        <v>118.849</v>
      </c>
      <c r="E14" s="26">
        <v>0</v>
      </c>
      <c r="F14" s="26">
        <v>0</v>
      </c>
      <c r="G14" s="26">
        <f>D14</f>
        <v>118.849</v>
      </c>
      <c r="H14" s="26">
        <v>0</v>
      </c>
      <c r="I14" s="4" t="s">
        <v>17</v>
      </c>
    </row>
    <row r="15" spans="1:9" ht="27" customHeight="1">
      <c r="A15" s="65"/>
      <c r="B15" s="43"/>
      <c r="C15" s="36" t="s">
        <v>34</v>
      </c>
      <c r="D15" s="18">
        <v>8930.48492</v>
      </c>
      <c r="E15" s="38">
        <v>0</v>
      </c>
      <c r="F15" s="38">
        <v>0</v>
      </c>
      <c r="G15" s="38">
        <f>G13+G14</f>
        <v>8930.48492</v>
      </c>
      <c r="H15" s="38">
        <v>0</v>
      </c>
      <c r="I15" s="38"/>
    </row>
    <row r="16" spans="1:9" ht="27" customHeight="1">
      <c r="A16" s="65"/>
      <c r="B16" s="43"/>
      <c r="C16" s="18" t="s">
        <v>23</v>
      </c>
      <c r="D16" s="26">
        <v>1726.62502</v>
      </c>
      <c r="E16" s="26">
        <v>0</v>
      </c>
      <c r="F16" s="26">
        <v>314</v>
      </c>
      <c r="G16" s="26">
        <f>D16-F16</f>
        <v>1412.62502</v>
      </c>
      <c r="H16" s="26">
        <v>0</v>
      </c>
      <c r="I16" s="4" t="s">
        <v>16</v>
      </c>
    </row>
    <row r="17" spans="1:9" ht="23.25" customHeight="1">
      <c r="A17" s="63"/>
      <c r="B17" s="44"/>
      <c r="C17" s="24" t="s">
        <v>24</v>
      </c>
      <c r="D17" s="27">
        <v>29389.30733</v>
      </c>
      <c r="E17" s="27">
        <v>0</v>
      </c>
      <c r="F17" s="27">
        <v>3509</v>
      </c>
      <c r="G17" s="27">
        <f>D17-F17</f>
        <v>25880.30733</v>
      </c>
      <c r="H17" s="27">
        <v>0</v>
      </c>
      <c r="I17" s="5" t="s">
        <v>16</v>
      </c>
    </row>
    <row r="18" spans="1:9" ht="26.25" customHeight="1">
      <c r="A18" s="15"/>
      <c r="B18" s="16" t="s">
        <v>31</v>
      </c>
      <c r="C18" s="22" t="s">
        <v>30</v>
      </c>
      <c r="D18" s="28">
        <f>D15+D16+D17</f>
        <v>40046.41727</v>
      </c>
      <c r="E18" s="28">
        <v>0</v>
      </c>
      <c r="F18" s="28">
        <f>F16+F17</f>
        <v>3823</v>
      </c>
      <c r="G18" s="28">
        <f>G15+G16+G17</f>
        <v>36223.41727</v>
      </c>
      <c r="H18" s="28">
        <v>0</v>
      </c>
      <c r="I18" s="10"/>
    </row>
    <row r="19" spans="1:10" ht="25.5" customHeight="1">
      <c r="A19" s="63" t="s">
        <v>18</v>
      </c>
      <c r="B19" s="62" t="s">
        <v>33</v>
      </c>
      <c r="C19" s="59" t="s">
        <v>20</v>
      </c>
      <c r="D19" s="32">
        <v>11417.63842</v>
      </c>
      <c r="E19" s="31">
        <v>0</v>
      </c>
      <c r="F19" s="31">
        <v>0</v>
      </c>
      <c r="G19" s="32">
        <f>D19</f>
        <v>11417.63842</v>
      </c>
      <c r="H19" s="31">
        <v>0</v>
      </c>
      <c r="I19" s="13" t="s">
        <v>21</v>
      </c>
      <c r="J19" s="1"/>
    </row>
    <row r="20" spans="1:10" ht="26.25" customHeight="1">
      <c r="A20" s="64"/>
      <c r="B20" s="52"/>
      <c r="C20" s="59"/>
      <c r="D20" s="61">
        <v>2229.64678</v>
      </c>
      <c r="E20" s="26">
        <v>0</v>
      </c>
      <c r="F20" s="26">
        <v>0</v>
      </c>
      <c r="G20" s="61">
        <f>D20</f>
        <v>2229.64678</v>
      </c>
      <c r="H20" s="26">
        <v>0</v>
      </c>
      <c r="I20" s="55" t="s">
        <v>22</v>
      </c>
      <c r="J20" s="1"/>
    </row>
    <row r="21" spans="1:10" ht="1.5" customHeight="1" hidden="1" thickBot="1">
      <c r="A21" s="64"/>
      <c r="B21" s="52"/>
      <c r="C21" s="59"/>
      <c r="D21" s="61"/>
      <c r="E21" s="26">
        <v>0</v>
      </c>
      <c r="F21" s="26">
        <v>0</v>
      </c>
      <c r="G21" s="61"/>
      <c r="H21" s="26">
        <v>0</v>
      </c>
      <c r="I21" s="55"/>
      <c r="J21" s="1"/>
    </row>
    <row r="22" spans="1:10" ht="32.25" customHeight="1">
      <c r="A22" s="64"/>
      <c r="B22" s="52"/>
      <c r="C22" s="18" t="s">
        <v>34</v>
      </c>
      <c r="D22" s="33">
        <f>D19+D20</f>
        <v>13647.285199999998</v>
      </c>
      <c r="E22" s="26">
        <v>0</v>
      </c>
      <c r="F22" s="26">
        <v>0</v>
      </c>
      <c r="G22" s="33">
        <f>G19+G20</f>
        <v>13647.285199999998</v>
      </c>
      <c r="H22" s="26">
        <v>0</v>
      </c>
      <c r="I22" s="11"/>
      <c r="J22" s="1"/>
    </row>
    <row r="23" spans="1:10" ht="21" customHeight="1">
      <c r="A23" s="65" t="s">
        <v>18</v>
      </c>
      <c r="B23" s="62" t="s">
        <v>33</v>
      </c>
      <c r="C23" s="62" t="s">
        <v>23</v>
      </c>
      <c r="D23" s="33">
        <v>11810.69393</v>
      </c>
      <c r="E23" s="26">
        <v>0</v>
      </c>
      <c r="F23" s="26">
        <v>0</v>
      </c>
      <c r="G23" s="33">
        <f>D23</f>
        <v>11810.69393</v>
      </c>
      <c r="H23" s="26">
        <v>0</v>
      </c>
      <c r="I23" s="11" t="s">
        <v>21</v>
      </c>
      <c r="J23" s="1"/>
    </row>
    <row r="24" spans="1:10" ht="21.75" customHeight="1">
      <c r="A24" s="65"/>
      <c r="B24" s="52"/>
      <c r="C24" s="53"/>
      <c r="D24" s="40">
        <v>775.25</v>
      </c>
      <c r="E24" s="26">
        <v>0</v>
      </c>
      <c r="F24" s="26">
        <v>0</v>
      </c>
      <c r="G24" s="26">
        <f>D24</f>
        <v>775.25</v>
      </c>
      <c r="H24" s="26">
        <v>0</v>
      </c>
      <c r="I24" s="39" t="s">
        <v>22</v>
      </c>
      <c r="J24" s="1"/>
    </row>
    <row r="25" spans="1:10" ht="21.75" customHeight="1">
      <c r="A25" s="65"/>
      <c r="B25" s="52"/>
      <c r="C25" s="18" t="s">
        <v>35</v>
      </c>
      <c r="D25" s="26">
        <f>D23+D24</f>
        <v>12585.94393</v>
      </c>
      <c r="E25" s="26">
        <v>0</v>
      </c>
      <c r="F25" s="26">
        <v>0</v>
      </c>
      <c r="G25" s="26">
        <f>G23+G24</f>
        <v>12585.94393</v>
      </c>
      <c r="H25" s="26">
        <v>0</v>
      </c>
      <c r="I25" s="39"/>
      <c r="J25" s="1"/>
    </row>
    <row r="26" spans="1:10" ht="25.5" customHeight="1">
      <c r="A26" s="65"/>
      <c r="B26" s="52"/>
      <c r="C26" s="62" t="s">
        <v>24</v>
      </c>
      <c r="D26" s="33">
        <v>15663.4428</v>
      </c>
      <c r="E26" s="26">
        <v>0</v>
      </c>
      <c r="F26" s="26">
        <v>0</v>
      </c>
      <c r="G26" s="33">
        <f>D26</f>
        <v>15663.4428</v>
      </c>
      <c r="H26" s="26">
        <v>0</v>
      </c>
      <c r="I26" s="11" t="s">
        <v>21</v>
      </c>
      <c r="J26" s="1"/>
    </row>
    <row r="27" spans="1:10" ht="25.5" customHeight="1">
      <c r="A27" s="65"/>
      <c r="B27" s="52"/>
      <c r="C27" s="53"/>
      <c r="D27" s="33">
        <v>573</v>
      </c>
      <c r="E27" s="26">
        <v>0</v>
      </c>
      <c r="F27" s="26">
        <v>0</v>
      </c>
      <c r="G27" s="33">
        <f>D27</f>
        <v>573</v>
      </c>
      <c r="H27" s="26">
        <v>0</v>
      </c>
      <c r="I27" s="39" t="s">
        <v>22</v>
      </c>
      <c r="J27" s="1"/>
    </row>
    <row r="28" spans="1:10" ht="25.5" customHeight="1">
      <c r="A28" s="65"/>
      <c r="B28" s="53"/>
      <c r="C28" s="12" t="s">
        <v>36</v>
      </c>
      <c r="D28" s="33">
        <f>D26+D27</f>
        <v>16236.4428</v>
      </c>
      <c r="E28" s="26">
        <v>0</v>
      </c>
      <c r="F28" s="26">
        <v>0</v>
      </c>
      <c r="G28" s="33">
        <f>G26+G27</f>
        <v>16236.4428</v>
      </c>
      <c r="H28" s="26">
        <v>0</v>
      </c>
      <c r="I28" s="11"/>
      <c r="J28" s="1"/>
    </row>
    <row r="29" spans="1:10" ht="24.75" customHeight="1">
      <c r="A29" s="15"/>
      <c r="B29" s="17" t="s">
        <v>31</v>
      </c>
      <c r="C29" s="19" t="s">
        <v>19</v>
      </c>
      <c r="D29" s="34">
        <f>D22+D25+D28</f>
        <v>42469.67193</v>
      </c>
      <c r="E29" s="28">
        <v>0</v>
      </c>
      <c r="F29" s="28">
        <v>0</v>
      </c>
      <c r="G29" s="35">
        <f>G22+G25+G28</f>
        <v>42469.67193</v>
      </c>
      <c r="H29" s="28">
        <v>0</v>
      </c>
      <c r="I29" s="11"/>
      <c r="J29" s="1"/>
    </row>
    <row r="30" spans="1:10" ht="26.25" customHeight="1">
      <c r="A30" s="65" t="s">
        <v>25</v>
      </c>
      <c r="B30" s="47" t="s">
        <v>26</v>
      </c>
      <c r="C30" s="12" t="s">
        <v>20</v>
      </c>
      <c r="D30" s="33">
        <v>24777.18376</v>
      </c>
      <c r="E30" s="26">
        <v>0</v>
      </c>
      <c r="F30" s="26">
        <v>307.68969</v>
      </c>
      <c r="G30" s="33">
        <f>D30-F30</f>
        <v>24469.49407</v>
      </c>
      <c r="H30" s="26">
        <v>0</v>
      </c>
      <c r="I30" s="11" t="s">
        <v>22</v>
      </c>
      <c r="J30" s="1"/>
    </row>
    <row r="31" spans="1:10" ht="21.75" customHeight="1">
      <c r="A31" s="65"/>
      <c r="B31" s="48"/>
      <c r="C31" s="12" t="s">
        <v>23</v>
      </c>
      <c r="D31" s="41">
        <v>24373.71855</v>
      </c>
      <c r="E31" s="26">
        <v>0</v>
      </c>
      <c r="F31" s="26">
        <v>0</v>
      </c>
      <c r="G31" s="33">
        <f>D31</f>
        <v>24373.71855</v>
      </c>
      <c r="H31" s="26">
        <v>0</v>
      </c>
      <c r="I31" s="11" t="s">
        <v>22</v>
      </c>
      <c r="J31" s="1"/>
    </row>
    <row r="32" spans="1:10" ht="21" customHeight="1">
      <c r="A32" s="65"/>
      <c r="B32" s="49"/>
      <c r="C32" s="12" t="s">
        <v>24</v>
      </c>
      <c r="D32" s="33">
        <v>31744.85627</v>
      </c>
      <c r="E32" s="26">
        <v>0</v>
      </c>
      <c r="F32" s="26">
        <v>0</v>
      </c>
      <c r="G32" s="33">
        <f>D32</f>
        <v>31744.85627</v>
      </c>
      <c r="H32" s="26">
        <v>0</v>
      </c>
      <c r="I32" s="11" t="s">
        <v>22</v>
      </c>
      <c r="J32" s="1"/>
    </row>
    <row r="33" spans="1:10" ht="31.5" customHeight="1">
      <c r="A33" s="15"/>
      <c r="B33" s="17" t="s">
        <v>31</v>
      </c>
      <c r="C33" s="19" t="s">
        <v>19</v>
      </c>
      <c r="D33" s="35">
        <f>D30+D31+D32</f>
        <v>80895.75858000001</v>
      </c>
      <c r="E33" s="28">
        <v>0</v>
      </c>
      <c r="F33" s="28">
        <f>F30</f>
        <v>307.68969</v>
      </c>
      <c r="G33" s="35">
        <f>G30+G31+G32</f>
        <v>80588.06889000001</v>
      </c>
      <c r="H33" s="28">
        <v>0</v>
      </c>
      <c r="I33" s="11"/>
      <c r="J33" s="1"/>
    </row>
    <row r="34" spans="1:10" ht="27.75" customHeight="1">
      <c r="A34" s="65" t="s">
        <v>28</v>
      </c>
      <c r="B34" s="55" t="s">
        <v>27</v>
      </c>
      <c r="C34" s="12" t="s">
        <v>20</v>
      </c>
      <c r="D34" s="33">
        <v>3020.81215</v>
      </c>
      <c r="E34" s="26">
        <v>0</v>
      </c>
      <c r="F34" s="26">
        <v>0</v>
      </c>
      <c r="G34" s="33">
        <f>D34</f>
        <v>3020.81215</v>
      </c>
      <c r="H34" s="26">
        <v>0</v>
      </c>
      <c r="I34" s="11" t="s">
        <v>22</v>
      </c>
      <c r="J34" s="1"/>
    </row>
    <row r="35" spans="1:10" ht="25.5" customHeight="1">
      <c r="A35" s="65"/>
      <c r="B35" s="55"/>
      <c r="C35" s="12" t="s">
        <v>23</v>
      </c>
      <c r="D35" s="41">
        <v>2718.04968</v>
      </c>
      <c r="E35" s="26">
        <v>0</v>
      </c>
      <c r="F35" s="26">
        <v>0</v>
      </c>
      <c r="G35" s="33">
        <f>D35</f>
        <v>2718.04968</v>
      </c>
      <c r="H35" s="26">
        <v>0</v>
      </c>
      <c r="I35" s="11" t="s">
        <v>22</v>
      </c>
      <c r="J35" s="1"/>
    </row>
    <row r="36" spans="1:10" ht="26.25" customHeight="1">
      <c r="A36" s="65"/>
      <c r="B36" s="55"/>
      <c r="C36" s="12" t="s">
        <v>24</v>
      </c>
      <c r="D36" s="33">
        <v>3804.08818</v>
      </c>
      <c r="E36" s="26">
        <v>0</v>
      </c>
      <c r="F36" s="26">
        <v>0</v>
      </c>
      <c r="G36" s="33">
        <f>D36</f>
        <v>3804.08818</v>
      </c>
      <c r="H36" s="26">
        <v>0</v>
      </c>
      <c r="I36" s="11" t="s">
        <v>22</v>
      </c>
      <c r="J36" s="1"/>
    </row>
    <row r="37" spans="1:9" ht="30" customHeight="1">
      <c r="A37" s="15"/>
      <c r="B37" s="17" t="s">
        <v>31</v>
      </c>
      <c r="C37" s="19" t="s">
        <v>19</v>
      </c>
      <c r="D37" s="28">
        <f>D34+D35+D36</f>
        <v>9542.95001</v>
      </c>
      <c r="E37" s="28">
        <f>SUM(E34:E36)</f>
        <v>0</v>
      </c>
      <c r="F37" s="28">
        <f>F34+F35+F36</f>
        <v>0</v>
      </c>
      <c r="G37" s="28">
        <f>SUM(G34:G36)</f>
        <v>9542.95001</v>
      </c>
      <c r="H37" s="28">
        <v>0</v>
      </c>
      <c r="I37" s="14"/>
    </row>
  </sheetData>
  <sheetProtection/>
  <mergeCells count="32">
    <mergeCell ref="F2:I2"/>
    <mergeCell ref="G3:I3"/>
    <mergeCell ref="A34:A36"/>
    <mergeCell ref="B34:B36"/>
    <mergeCell ref="D20:D21"/>
    <mergeCell ref="C19:C21"/>
    <mergeCell ref="B30:B32"/>
    <mergeCell ref="A30:A32"/>
    <mergeCell ref="C23:C24"/>
    <mergeCell ref="C26:C27"/>
    <mergeCell ref="G20:G21"/>
    <mergeCell ref="H5:H7"/>
    <mergeCell ref="B19:B22"/>
    <mergeCell ref="B23:B28"/>
    <mergeCell ref="B13:B17"/>
    <mergeCell ref="D5:D7"/>
    <mergeCell ref="B9:B11"/>
    <mergeCell ref="C13:C14"/>
    <mergeCell ref="I5:I7"/>
    <mergeCell ref="I20:I21"/>
    <mergeCell ref="H1:I1"/>
    <mergeCell ref="A4:I4"/>
    <mergeCell ref="A5:A7"/>
    <mergeCell ref="B5:B7"/>
    <mergeCell ref="C5:C7"/>
    <mergeCell ref="E6:E7"/>
    <mergeCell ref="E5:G5"/>
    <mergeCell ref="F6:G6"/>
    <mergeCell ref="A19:A22"/>
    <mergeCell ref="A23:A28"/>
    <mergeCell ref="A9:A11"/>
    <mergeCell ref="A13:A17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2016-09-23T05:43:04Z</cp:lastPrinted>
  <dcterms:created xsi:type="dcterms:W3CDTF">1996-10-08T23:32:33Z</dcterms:created>
  <dcterms:modified xsi:type="dcterms:W3CDTF">2016-10-06T11:54:52Z</dcterms:modified>
  <cp:category/>
  <cp:version/>
  <cp:contentType/>
  <cp:contentStatus/>
</cp:coreProperties>
</file>